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6" yWindow="65416" windowWidth="9600" windowHeight="12516" tabRatio="387" activeTab="0"/>
  </bookViews>
  <sheets>
    <sheet name="Producción_ganadera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<sst xmlns="http://schemas.openxmlformats.org/spreadsheetml/2006/main" count="26" uniqueCount="14">
  <si>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PERIODO</t>
  </si>
  <si>
    <t>BOVINO</t>
  </si>
  <si>
    <t>OVINO</t>
  </si>
  <si>
    <t>PORCINO</t>
  </si>
  <si>
    <t>AVES</t>
  </si>
  <si>
    <t>TOTAL</t>
  </si>
  <si>
    <t>% VARIACIÓN  SOBRE EL PERIODO ANTERIOR</t>
  </si>
  <si>
    <t xml:space="preserve"> </t>
  </si>
  <si>
    <t>CONEJOS</t>
  </si>
  <si>
    <t>_</t>
  </si>
  <si>
    <t>Producción ganadera</t>
  </si>
  <si>
    <t>Datos de las producciones más importantes (Tm. peso en canal).</t>
  </si>
  <si>
    <t>Nota: El matadero La Protectora ha dejado de matar cerdo de cebo y reproductores de desecho (Oct - 2016).</t>
  </si>
  <si>
    <t>Fuente: Departamento de Desarrollo Rural y Medio Ambiente.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</si>
</sst>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"/>
    <numFmt numFmtId="175" formatCode="0.0%"/>
    <numFmt numFmtId="176" formatCode="_-* #,##0.0\ _P_t_a_-;\-* #,##0.0\ _P_t_a_-;_-* &quot;-&quot;\ _P_t_a_-;_-@_-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\ _P_t_a_-;\-* #,##0.0\ _P_t_a_-;_-* &quot;-&quot;?\ _P_t_a_-;_-@_-"/>
    <numFmt numFmtId="185" formatCode="#,##0_ ;\-#,##0\ 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61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7" fontId="8" fillId="35" borderId="12" xfId="0" applyNumberFormat="1" applyFont="1" applyFill="1" applyBorder="1" applyAlignment="1">
      <alignment horizontal="right" vertical="center"/>
    </xf>
    <xf numFmtId="177" fontId="8" fillId="35" borderId="13" xfId="0" applyNumberFormat="1" applyFont="1" applyFill="1" applyBorder="1" applyAlignment="1">
      <alignment horizontal="right" vertical="center"/>
    </xf>
    <xf numFmtId="177" fontId="8" fillId="35" borderId="14" xfId="0" applyNumberFormat="1" applyFont="1" applyFill="1" applyBorder="1" applyAlignment="1">
      <alignment horizontal="right" vertical="center"/>
    </xf>
    <xf numFmtId="177" fontId="8" fillId="35" borderId="16" xfId="50" applyNumberFormat="1" applyFont="1" applyFill="1" applyBorder="1" applyAlignment="1">
      <alignment horizontal="right" vertical="center" wrapText="1"/>
    </xf>
    <xf numFmtId="177" fontId="8" fillId="35" borderId="0" xfId="50" applyNumberFormat="1" applyFont="1" applyFill="1" applyBorder="1" applyAlignment="1">
      <alignment horizontal="right" vertical="center" wrapText="1"/>
    </xf>
    <xf numFmtId="177" fontId="8" fillId="35" borderId="17" xfId="50" applyNumberFormat="1" applyFont="1" applyFill="1" applyBorder="1" applyAlignment="1">
      <alignment horizontal="right" vertical="center" wrapText="1"/>
    </xf>
    <xf numFmtId="185" fontId="8" fillId="35" borderId="10" xfId="50" applyNumberFormat="1" applyFont="1" applyFill="1" applyBorder="1" applyAlignment="1">
      <alignment horizontal="right" vertical="center" wrapText="1"/>
    </xf>
    <xf numFmtId="185" fontId="8" fillId="35" borderId="18" xfId="50" applyNumberFormat="1" applyFont="1" applyFill="1" applyBorder="1" applyAlignment="1">
      <alignment horizontal="right" vertical="center" wrapText="1"/>
    </xf>
    <xf numFmtId="185" fontId="8" fillId="35" borderId="19" xfId="50" applyNumberFormat="1" applyFont="1" applyFill="1" applyBorder="1" applyAlignment="1">
      <alignment horizontal="right" vertical="center" wrapText="1"/>
    </xf>
    <xf numFmtId="185" fontId="8" fillId="35" borderId="16" xfId="50" applyNumberFormat="1" applyFont="1" applyFill="1" applyBorder="1" applyAlignment="1">
      <alignment horizontal="right" vertical="center"/>
    </xf>
    <xf numFmtId="185" fontId="8" fillId="35" borderId="0" xfId="50" applyNumberFormat="1" applyFont="1" applyFill="1" applyBorder="1" applyAlignment="1">
      <alignment horizontal="right" vertical="center"/>
    </xf>
    <xf numFmtId="185" fontId="8" fillId="35" borderId="17" xfId="50" applyNumberFormat="1" applyFont="1" applyFill="1" applyBorder="1" applyAlignment="1">
      <alignment horizontal="right" vertical="center"/>
    </xf>
    <xf numFmtId="185" fontId="8" fillId="35" borderId="10" xfId="50" applyNumberFormat="1" applyFont="1" applyFill="1" applyBorder="1" applyAlignment="1">
      <alignment horizontal="right" vertical="center"/>
    </xf>
    <xf numFmtId="185" fontId="8" fillId="35" borderId="18" xfId="50" applyNumberFormat="1" applyFont="1" applyFill="1" applyBorder="1" applyAlignment="1">
      <alignment horizontal="right" vertical="center"/>
    </xf>
    <xf numFmtId="185" fontId="8" fillId="35" borderId="19" xfId="5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185" fontId="8" fillId="35" borderId="17" xfId="50" applyNumberFormat="1" applyFont="1" applyFill="1" applyBorder="1" applyAlignment="1">
      <alignment horizontal="right" vertical="center" wrapText="1"/>
    </xf>
    <xf numFmtId="0" fontId="12" fillId="35" borderId="16" xfId="0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12" fillId="35" borderId="17" xfId="0" applyFont="1" applyFill="1" applyBorder="1" applyAlignment="1">
      <alignment horizontal="right" vertical="center"/>
    </xf>
    <xf numFmtId="185" fontId="8" fillId="35" borderId="16" xfId="50" applyNumberFormat="1" applyFont="1" applyFill="1" applyBorder="1" applyAlignment="1">
      <alignment horizontal="right" vertical="center" wrapText="1"/>
    </xf>
    <xf numFmtId="185" fontId="8" fillId="35" borderId="0" xfId="5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center" vertical="justify"/>
    </xf>
    <xf numFmtId="0" fontId="6" fillId="34" borderId="14" xfId="0" applyFont="1" applyFill="1" applyBorder="1" applyAlignment="1">
      <alignment horizontal="center" vertical="justify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77" fontId="8" fillId="35" borderId="20" xfId="0" applyNumberFormat="1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781050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pane ySplit="4" topLeftCell="A26" activePane="bottomLeft" state="frozen"/>
      <selection pane="topLeft" activeCell="A1" sqref="A1"/>
      <selection pane="bottomLeft" activeCell="O33" sqref="O33"/>
    </sheetView>
  </sheetViews>
  <sheetFormatPr defaultColWidth="11.421875" defaultRowHeight="12.75"/>
  <cols>
    <col min="1" max="1" width="6.7109375" style="2" customWidth="1"/>
    <col min="2" max="2" width="5.140625" style="2" customWidth="1"/>
    <col min="3" max="3" width="10.7109375" style="1" customWidth="1"/>
    <col min="4" max="4" width="10.7109375" style="12" customWidth="1"/>
    <col min="5" max="5" width="10.7109375" style="1" customWidth="1"/>
    <col min="6" max="6" width="10.7109375" style="12" customWidth="1"/>
    <col min="7" max="7" width="10.7109375" style="1" customWidth="1"/>
    <col min="8" max="8" width="10.7109375" style="12" customWidth="1"/>
    <col min="9" max="9" width="10.7109375" style="1" customWidth="1"/>
    <col min="10" max="11" width="10.7109375" style="12" customWidth="1"/>
    <col min="12" max="12" width="10.7109375" style="1" customWidth="1"/>
    <col min="13" max="13" width="11.421875" style="12" customWidth="1"/>
    <col min="14" max="16384" width="11.421875" style="1" customWidth="1"/>
  </cols>
  <sheetData>
    <row r="1" ht="69.75" customHeight="1">
      <c r="H1" s="12" t="s">
        <v>7</v>
      </c>
    </row>
    <row r="2" spans="1:13" s="3" customFormat="1" ht="21" customHeight="1">
      <c r="A2" s="6" t="s">
        <v>10</v>
      </c>
      <c r="B2" s="6"/>
      <c r="C2" s="5"/>
      <c r="D2" s="13"/>
      <c r="F2" s="13"/>
      <c r="H2" s="13"/>
      <c r="J2" s="13"/>
      <c r="K2" s="13"/>
      <c r="M2" s="13"/>
    </row>
    <row r="3" spans="1:13" s="9" customFormat="1" ht="12" customHeight="1">
      <c r="A3" s="50" t="s">
        <v>0</v>
      </c>
      <c r="B3" s="51"/>
      <c r="C3" s="47" t="s">
        <v>1</v>
      </c>
      <c r="D3" s="48"/>
      <c r="E3" s="47" t="s">
        <v>2</v>
      </c>
      <c r="F3" s="48"/>
      <c r="G3" s="47" t="s">
        <v>3</v>
      </c>
      <c r="H3" s="48"/>
      <c r="I3" s="47" t="s">
        <v>4</v>
      </c>
      <c r="J3" s="48"/>
      <c r="K3" s="49" t="s">
        <v>8</v>
      </c>
      <c r="L3" s="50"/>
      <c r="M3" s="14"/>
    </row>
    <row r="4" spans="1:13" s="10" customFormat="1" ht="39" customHeight="1">
      <c r="A4" s="52"/>
      <c r="B4" s="53"/>
      <c r="C4" s="11" t="s">
        <v>5</v>
      </c>
      <c r="D4" s="22" t="s">
        <v>6</v>
      </c>
      <c r="E4" s="17" t="s">
        <v>5</v>
      </c>
      <c r="F4" s="23" t="s">
        <v>6</v>
      </c>
      <c r="G4" s="17" t="s">
        <v>5</v>
      </c>
      <c r="H4" s="23" t="s">
        <v>6</v>
      </c>
      <c r="I4" s="17" t="s">
        <v>5</v>
      </c>
      <c r="J4" s="23" t="s">
        <v>6</v>
      </c>
      <c r="K4" s="17" t="s">
        <v>5</v>
      </c>
      <c r="L4" s="24" t="s">
        <v>6</v>
      </c>
      <c r="M4" s="15"/>
    </row>
    <row r="5" spans="1:13" s="10" customFormat="1" ht="12" customHeight="1">
      <c r="A5" s="42">
        <v>1987</v>
      </c>
      <c r="B5" s="19"/>
      <c r="C5" s="37">
        <v>6948.2</v>
      </c>
      <c r="D5" s="25" t="s">
        <v>9</v>
      </c>
      <c r="E5" s="34">
        <v>3483.9</v>
      </c>
      <c r="F5" s="25" t="s">
        <v>9</v>
      </c>
      <c r="G5" s="34">
        <v>15992.7</v>
      </c>
      <c r="H5" s="25" t="s">
        <v>9</v>
      </c>
      <c r="I5" s="34">
        <v>8781</v>
      </c>
      <c r="J5" s="25" t="s">
        <v>9</v>
      </c>
      <c r="K5" s="31">
        <v>1164</v>
      </c>
      <c r="L5" s="28" t="s">
        <v>9</v>
      </c>
      <c r="M5" s="15"/>
    </row>
    <row r="6" spans="1:13" s="10" customFormat="1" ht="12" customHeight="1">
      <c r="A6" s="43">
        <v>1988</v>
      </c>
      <c r="B6" s="20"/>
      <c r="C6" s="38">
        <v>7245.3</v>
      </c>
      <c r="D6" s="26">
        <f aca="true" t="shared" si="0" ref="D6:D31">((C6/C5)-1)*100</f>
        <v>4.275927578365635</v>
      </c>
      <c r="E6" s="35">
        <v>4167.4</v>
      </c>
      <c r="F6" s="26">
        <f aca="true" t="shared" si="1" ref="F6:F21">((E6/E5)-1)*100</f>
        <v>19.61881799133154</v>
      </c>
      <c r="G6" s="35">
        <v>16636.1</v>
      </c>
      <c r="H6" s="26">
        <f aca="true" t="shared" si="2" ref="H6:H21">((G6/G5)-1)*100</f>
        <v>4.0230855327743065</v>
      </c>
      <c r="I6" s="35">
        <v>21082</v>
      </c>
      <c r="J6" s="26">
        <f aca="true" t="shared" si="3" ref="J6:J21">((I6/I5)-1)*100</f>
        <v>140.086550506776</v>
      </c>
      <c r="K6" s="32">
        <v>2645</v>
      </c>
      <c r="L6" s="29">
        <f aca="true" t="shared" si="4" ref="L6:L21">((K6/K5)-1)*100</f>
        <v>127.233676975945</v>
      </c>
      <c r="M6" s="15"/>
    </row>
    <row r="7" spans="1:13" s="10" customFormat="1" ht="12" customHeight="1">
      <c r="A7" s="44">
        <v>1989</v>
      </c>
      <c r="B7" s="21"/>
      <c r="C7" s="39">
        <v>7373.4</v>
      </c>
      <c r="D7" s="27">
        <f t="shared" si="0"/>
        <v>1.7680427311498326</v>
      </c>
      <c r="E7" s="36">
        <v>4225.8</v>
      </c>
      <c r="F7" s="27">
        <f t="shared" si="1"/>
        <v>1.401353361808333</v>
      </c>
      <c r="G7" s="36">
        <v>13659.2</v>
      </c>
      <c r="H7" s="27">
        <f t="shared" si="2"/>
        <v>-17.894217995804297</v>
      </c>
      <c r="I7" s="36">
        <v>21713.3</v>
      </c>
      <c r="J7" s="27">
        <f t="shared" si="3"/>
        <v>2.994497675742336</v>
      </c>
      <c r="K7" s="33">
        <v>2943.8</v>
      </c>
      <c r="L7" s="30">
        <f t="shared" si="4"/>
        <v>11.296786389414004</v>
      </c>
      <c r="M7" s="15"/>
    </row>
    <row r="8" spans="1:13" s="10" customFormat="1" ht="12" customHeight="1">
      <c r="A8" s="42">
        <v>1990</v>
      </c>
      <c r="B8" s="19"/>
      <c r="C8" s="37">
        <v>7481.3</v>
      </c>
      <c r="D8" s="25">
        <f t="shared" si="0"/>
        <v>1.463368323975378</v>
      </c>
      <c r="E8" s="34">
        <v>3888</v>
      </c>
      <c r="F8" s="25">
        <f t="shared" si="1"/>
        <v>-7.993752662217812</v>
      </c>
      <c r="G8" s="34">
        <v>13021.7</v>
      </c>
      <c r="H8" s="25">
        <f t="shared" si="2"/>
        <v>-4.667184022490334</v>
      </c>
      <c r="I8" s="34">
        <v>24670.7</v>
      </c>
      <c r="J8" s="25">
        <f t="shared" si="3"/>
        <v>13.620223549621668</v>
      </c>
      <c r="K8" s="31">
        <v>2098.2</v>
      </c>
      <c r="L8" s="28">
        <f t="shared" si="4"/>
        <v>-28.724777498471376</v>
      </c>
      <c r="M8" s="15"/>
    </row>
    <row r="9" spans="1:13" s="10" customFormat="1" ht="12" customHeight="1">
      <c r="A9" s="43">
        <v>1991</v>
      </c>
      <c r="B9" s="20"/>
      <c r="C9" s="38">
        <v>6983.1</v>
      </c>
      <c r="D9" s="26">
        <f t="shared" si="0"/>
        <v>-6.659270447649468</v>
      </c>
      <c r="E9" s="35">
        <v>3925.2</v>
      </c>
      <c r="F9" s="26">
        <f t="shared" si="1"/>
        <v>0.9567901234567744</v>
      </c>
      <c r="G9" s="35">
        <v>14833.7</v>
      </c>
      <c r="H9" s="26">
        <f t="shared" si="2"/>
        <v>13.915233802038141</v>
      </c>
      <c r="I9" s="35">
        <v>27363</v>
      </c>
      <c r="J9" s="26">
        <f t="shared" si="3"/>
        <v>10.912945315698375</v>
      </c>
      <c r="K9" s="32">
        <v>3076.1</v>
      </c>
      <c r="L9" s="29">
        <f t="shared" si="4"/>
        <v>46.6066151939758</v>
      </c>
      <c r="M9" s="15"/>
    </row>
    <row r="10" spans="1:13" s="10" customFormat="1" ht="12" customHeight="1">
      <c r="A10" s="44">
        <v>1992</v>
      </c>
      <c r="B10" s="21"/>
      <c r="C10" s="39">
        <v>7545.2</v>
      </c>
      <c r="D10" s="27">
        <f t="shared" si="0"/>
        <v>8.049433632627334</v>
      </c>
      <c r="E10" s="36">
        <v>3682</v>
      </c>
      <c r="F10" s="27">
        <f t="shared" si="1"/>
        <v>-6.195862631203497</v>
      </c>
      <c r="G10" s="36">
        <v>19664.5</v>
      </c>
      <c r="H10" s="27">
        <f t="shared" si="2"/>
        <v>32.56638599944719</v>
      </c>
      <c r="I10" s="36">
        <v>27591.9</v>
      </c>
      <c r="J10" s="27">
        <f t="shared" si="3"/>
        <v>0.8365310821181859</v>
      </c>
      <c r="K10" s="33">
        <v>3543.6</v>
      </c>
      <c r="L10" s="30">
        <f t="shared" si="4"/>
        <v>15.197815415623683</v>
      </c>
      <c r="M10" s="15"/>
    </row>
    <row r="11" spans="1:13" s="4" customFormat="1" ht="12" customHeight="1">
      <c r="A11" s="42">
        <v>1993</v>
      </c>
      <c r="B11" s="19"/>
      <c r="C11" s="37">
        <v>7233.8</v>
      </c>
      <c r="D11" s="25">
        <f t="shared" si="0"/>
        <v>-4.127127180194023</v>
      </c>
      <c r="E11" s="34">
        <v>3710</v>
      </c>
      <c r="F11" s="25">
        <f t="shared" si="1"/>
        <v>0.7604562737642651</v>
      </c>
      <c r="G11" s="34">
        <v>22749.1</v>
      </c>
      <c r="H11" s="25">
        <f t="shared" si="2"/>
        <v>15.686134913168392</v>
      </c>
      <c r="I11" s="34">
        <v>27128.7</v>
      </c>
      <c r="J11" s="25">
        <f t="shared" si="3"/>
        <v>-1.6787535472366888</v>
      </c>
      <c r="K11" s="31">
        <v>3757.6</v>
      </c>
      <c r="L11" s="28">
        <f t="shared" si="4"/>
        <v>6.039056326899206</v>
      </c>
      <c r="M11" s="16"/>
    </row>
    <row r="12" spans="1:13" s="4" customFormat="1" ht="12" customHeight="1">
      <c r="A12" s="43">
        <v>1994</v>
      </c>
      <c r="B12" s="20"/>
      <c r="C12" s="38">
        <v>6424.3</v>
      </c>
      <c r="D12" s="26">
        <f t="shared" si="0"/>
        <v>-11.190522270452597</v>
      </c>
      <c r="E12" s="35">
        <v>3570.2</v>
      </c>
      <c r="F12" s="26">
        <f t="shared" si="1"/>
        <v>-3.768194070080866</v>
      </c>
      <c r="G12" s="35">
        <v>23570.1</v>
      </c>
      <c r="H12" s="26">
        <f t="shared" si="2"/>
        <v>3.608933979805795</v>
      </c>
      <c r="I12" s="35">
        <v>26777.5</v>
      </c>
      <c r="J12" s="26">
        <f t="shared" si="3"/>
        <v>-1.2945699572777247</v>
      </c>
      <c r="K12" s="32">
        <v>3759.8</v>
      </c>
      <c r="L12" s="29">
        <f t="shared" si="4"/>
        <v>0.058548009367687115</v>
      </c>
      <c r="M12" s="16"/>
    </row>
    <row r="13" spans="1:13" s="4" customFormat="1" ht="12" customHeight="1">
      <c r="A13" s="44">
        <v>1995</v>
      </c>
      <c r="B13" s="21"/>
      <c r="C13" s="39">
        <v>6871.7</v>
      </c>
      <c r="D13" s="27">
        <f t="shared" si="0"/>
        <v>6.964182868172397</v>
      </c>
      <c r="E13" s="36">
        <v>3575.5</v>
      </c>
      <c r="F13" s="27">
        <f t="shared" si="1"/>
        <v>0.1484510671671213</v>
      </c>
      <c r="G13" s="36">
        <v>24626.5</v>
      </c>
      <c r="H13" s="27">
        <f t="shared" si="2"/>
        <v>4.481949588673784</v>
      </c>
      <c r="I13" s="36">
        <v>29477.5</v>
      </c>
      <c r="J13" s="27">
        <f t="shared" si="3"/>
        <v>10.0830921482588</v>
      </c>
      <c r="K13" s="33">
        <v>3705.2</v>
      </c>
      <c r="L13" s="30">
        <f t="shared" si="4"/>
        <v>-1.4522049045162078</v>
      </c>
      <c r="M13" s="16"/>
    </row>
    <row r="14" spans="1:13" s="4" customFormat="1" ht="12" customHeight="1">
      <c r="A14" s="42">
        <v>1996</v>
      </c>
      <c r="B14" s="19"/>
      <c r="C14" s="37">
        <v>6629</v>
      </c>
      <c r="D14" s="25">
        <f t="shared" si="0"/>
        <v>-3.531877119199034</v>
      </c>
      <c r="E14" s="34">
        <v>3519.5</v>
      </c>
      <c r="F14" s="25">
        <f t="shared" si="1"/>
        <v>-1.5662145154523799</v>
      </c>
      <c r="G14" s="34">
        <v>21997.9</v>
      </c>
      <c r="H14" s="25">
        <f t="shared" si="2"/>
        <v>-10.673867581670148</v>
      </c>
      <c r="I14" s="34">
        <v>29930.4</v>
      </c>
      <c r="J14" s="25">
        <f t="shared" si="3"/>
        <v>1.5364260876939984</v>
      </c>
      <c r="K14" s="31">
        <v>3749.8</v>
      </c>
      <c r="L14" s="28">
        <f t="shared" si="4"/>
        <v>1.203713699665343</v>
      </c>
      <c r="M14" s="16"/>
    </row>
    <row r="15" spans="1:13" s="4" customFormat="1" ht="12" customHeight="1">
      <c r="A15" s="43">
        <v>1997</v>
      </c>
      <c r="B15" s="20"/>
      <c r="C15" s="38">
        <v>7754.5</v>
      </c>
      <c r="D15" s="26">
        <f t="shared" si="0"/>
        <v>16.978428118871626</v>
      </c>
      <c r="E15" s="35">
        <v>3518.6</v>
      </c>
      <c r="F15" s="26">
        <f t="shared" si="1"/>
        <v>-0.025571814178149133</v>
      </c>
      <c r="G15" s="35">
        <v>22397.3</v>
      </c>
      <c r="H15" s="26">
        <f t="shared" si="2"/>
        <v>1.8156278553861815</v>
      </c>
      <c r="I15" s="35">
        <v>30780.2</v>
      </c>
      <c r="J15" s="26">
        <f t="shared" si="3"/>
        <v>2.8392537353326253</v>
      </c>
      <c r="K15" s="32">
        <v>3659.4</v>
      </c>
      <c r="L15" s="29">
        <f t="shared" si="4"/>
        <v>-2.410795242412933</v>
      </c>
      <c r="M15" s="16"/>
    </row>
    <row r="16" spans="1:13" s="4" customFormat="1" ht="12" customHeight="1">
      <c r="A16" s="44">
        <v>1998</v>
      </c>
      <c r="B16" s="21"/>
      <c r="C16" s="39">
        <v>7464.75</v>
      </c>
      <c r="D16" s="27">
        <f t="shared" si="0"/>
        <v>-3.736540073505701</v>
      </c>
      <c r="E16" s="36">
        <v>3695.9</v>
      </c>
      <c r="F16" s="27">
        <f t="shared" si="1"/>
        <v>5.038935940430855</v>
      </c>
      <c r="G16" s="36">
        <v>27656.8</v>
      </c>
      <c r="H16" s="27">
        <f t="shared" si="2"/>
        <v>23.482741223272452</v>
      </c>
      <c r="I16" s="36">
        <v>33256.9</v>
      </c>
      <c r="J16" s="27">
        <f t="shared" si="3"/>
        <v>8.0464064560984</v>
      </c>
      <c r="K16" s="33">
        <v>3519.8</v>
      </c>
      <c r="L16" s="30">
        <f t="shared" si="4"/>
        <v>-3.814833032737608</v>
      </c>
      <c r="M16" s="16"/>
    </row>
    <row r="17" spans="1:13" s="4" customFormat="1" ht="12" customHeight="1">
      <c r="A17" s="42">
        <v>1999</v>
      </c>
      <c r="B17" s="19"/>
      <c r="C17" s="37">
        <v>6905.55</v>
      </c>
      <c r="D17" s="25">
        <f t="shared" si="0"/>
        <v>-7.491208680799755</v>
      </c>
      <c r="E17" s="34">
        <v>4106.02</v>
      </c>
      <c r="F17" s="25">
        <f t="shared" si="1"/>
        <v>11.096620579561133</v>
      </c>
      <c r="G17" s="34">
        <v>35105.3</v>
      </c>
      <c r="H17" s="25">
        <f t="shared" si="2"/>
        <v>26.931893783807247</v>
      </c>
      <c r="I17" s="34">
        <v>34444</v>
      </c>
      <c r="J17" s="25">
        <f t="shared" si="3"/>
        <v>3.5694848287122216</v>
      </c>
      <c r="K17" s="31">
        <v>3468.58</v>
      </c>
      <c r="L17" s="28">
        <f t="shared" si="4"/>
        <v>-1.455196317972618</v>
      </c>
      <c r="M17" s="16"/>
    </row>
    <row r="18" spans="1:13" s="4" customFormat="1" ht="12" customHeight="1">
      <c r="A18" s="43">
        <v>2000</v>
      </c>
      <c r="B18" s="20"/>
      <c r="C18" s="38">
        <v>6103.09</v>
      </c>
      <c r="D18" s="26">
        <f t="shared" si="0"/>
        <v>-11.620508142001729</v>
      </c>
      <c r="E18" s="35">
        <v>3721.16</v>
      </c>
      <c r="F18" s="26">
        <f t="shared" si="1"/>
        <v>-9.37306686280146</v>
      </c>
      <c r="G18" s="35">
        <v>42645.92</v>
      </c>
      <c r="H18" s="26">
        <f t="shared" si="2"/>
        <v>21.480004443773424</v>
      </c>
      <c r="I18" s="35">
        <v>34582.5</v>
      </c>
      <c r="J18" s="26">
        <f t="shared" si="3"/>
        <v>0.40210196260597186</v>
      </c>
      <c r="K18" s="32">
        <v>3737.14</v>
      </c>
      <c r="L18" s="29">
        <f t="shared" si="4"/>
        <v>7.742649729860629</v>
      </c>
      <c r="M18" s="16"/>
    </row>
    <row r="19" spans="1:13" s="4" customFormat="1" ht="12" customHeight="1">
      <c r="A19" s="44">
        <v>2001</v>
      </c>
      <c r="B19" s="21"/>
      <c r="C19" s="39">
        <v>8394.97</v>
      </c>
      <c r="D19" s="27">
        <f t="shared" si="0"/>
        <v>37.55278064062628</v>
      </c>
      <c r="E19" s="36">
        <v>5861.28</v>
      </c>
      <c r="F19" s="27">
        <f t="shared" si="1"/>
        <v>57.51217362327876</v>
      </c>
      <c r="G19" s="36">
        <v>46278.35</v>
      </c>
      <c r="H19" s="27">
        <f t="shared" si="2"/>
        <v>8.517649519578896</v>
      </c>
      <c r="I19" s="36">
        <v>40079.7</v>
      </c>
      <c r="J19" s="27">
        <f t="shared" si="3"/>
        <v>15.895901106050747</v>
      </c>
      <c r="K19" s="33">
        <v>3643.55</v>
      </c>
      <c r="L19" s="30">
        <f t="shared" si="4"/>
        <v>-2.5043214864843066</v>
      </c>
      <c r="M19" s="16"/>
    </row>
    <row r="20" spans="1:13" s="4" customFormat="1" ht="12" customHeight="1">
      <c r="A20" s="42">
        <v>2002</v>
      </c>
      <c r="B20" s="19"/>
      <c r="C20" s="37">
        <v>8674.080000000002</v>
      </c>
      <c r="D20" s="25">
        <f t="shared" si="0"/>
        <v>3.324728974612201</v>
      </c>
      <c r="E20" s="34">
        <v>5459.380000000001</v>
      </c>
      <c r="F20" s="25">
        <f t="shared" si="1"/>
        <v>-6.856864029699972</v>
      </c>
      <c r="G20" s="34">
        <v>43225.54</v>
      </c>
      <c r="H20" s="25">
        <f t="shared" si="2"/>
        <v>-6.596626716380339</v>
      </c>
      <c r="I20" s="34">
        <v>43585.55</v>
      </c>
      <c r="J20" s="25">
        <f t="shared" si="3"/>
        <v>8.747196211548513</v>
      </c>
      <c r="K20" s="31">
        <v>3662.34</v>
      </c>
      <c r="L20" s="28">
        <f t="shared" si="4"/>
        <v>0.5157058363409295</v>
      </c>
      <c r="M20" s="16"/>
    </row>
    <row r="21" spans="1:13" s="4" customFormat="1" ht="12" customHeight="1">
      <c r="A21" s="43">
        <v>2003</v>
      </c>
      <c r="B21" s="20"/>
      <c r="C21" s="38">
        <v>10472.898000000001</v>
      </c>
      <c r="D21" s="26">
        <f t="shared" si="0"/>
        <v>20.73785346688062</v>
      </c>
      <c r="E21" s="35">
        <v>5270.908000000001</v>
      </c>
      <c r="F21" s="26">
        <f t="shared" si="1"/>
        <v>-3.4522601467565917</v>
      </c>
      <c r="G21" s="35">
        <v>36287.56</v>
      </c>
      <c r="H21" s="26">
        <f t="shared" si="2"/>
        <v>-16.050649685348073</v>
      </c>
      <c r="I21" s="35">
        <v>47114.04400000001</v>
      </c>
      <c r="J21" s="26">
        <f t="shared" si="3"/>
        <v>8.095559193356516</v>
      </c>
      <c r="K21" s="32">
        <v>3399.918</v>
      </c>
      <c r="L21" s="29">
        <f t="shared" si="4"/>
        <v>-7.165418830583725</v>
      </c>
      <c r="M21" s="16"/>
    </row>
    <row r="22" spans="1:13" s="4" customFormat="1" ht="12" customHeight="1">
      <c r="A22" s="44">
        <v>2004</v>
      </c>
      <c r="B22" s="21"/>
      <c r="C22" s="36">
        <v>12650.392</v>
      </c>
      <c r="D22" s="27">
        <f t="shared" si="0"/>
        <v>20.791704454679106</v>
      </c>
      <c r="E22" s="36">
        <v>5439.361999999999</v>
      </c>
      <c r="F22" s="27">
        <f aca="true" t="shared" si="5" ref="F22:F31">((E22/E21)-1)*100</f>
        <v>3.195919943964065</v>
      </c>
      <c r="G22" s="36">
        <v>33164.466</v>
      </c>
      <c r="H22" s="27">
        <f aca="true" t="shared" si="6" ref="H22:H32">((G22/G21)-1)*100</f>
        <v>-8.606514188333403</v>
      </c>
      <c r="I22" s="36">
        <v>37552.471999999994</v>
      </c>
      <c r="J22" s="27">
        <f aca="true" t="shared" si="7" ref="J22:J32">((I22/I21)-1)*100</f>
        <v>-20.29452619265715</v>
      </c>
      <c r="K22" s="41">
        <v>3018.7430000000004</v>
      </c>
      <c r="L22" s="30">
        <f aca="true" t="shared" si="8" ref="L22:L32">((K22/K21)-1)*100</f>
        <v>-11.211299801936391</v>
      </c>
      <c r="M22" s="16"/>
    </row>
    <row r="23" spans="1:13" s="4" customFormat="1" ht="12" customHeight="1">
      <c r="A23" s="42">
        <v>2005</v>
      </c>
      <c r="B23" s="19"/>
      <c r="C23" s="37">
        <v>11950.950000000003</v>
      </c>
      <c r="D23" s="25">
        <f t="shared" si="0"/>
        <v>-5.529014436864865</v>
      </c>
      <c r="E23" s="34">
        <v>5212.98</v>
      </c>
      <c r="F23" s="25">
        <f t="shared" si="5"/>
        <v>-4.161921931285317</v>
      </c>
      <c r="G23" s="34">
        <v>42198.27</v>
      </c>
      <c r="H23" s="25">
        <f t="shared" si="6"/>
        <v>27.239407382588322</v>
      </c>
      <c r="I23" s="34">
        <v>39685.11</v>
      </c>
      <c r="J23" s="25">
        <f t="shared" si="7"/>
        <v>5.679088183595504</v>
      </c>
      <c r="K23" s="31">
        <v>2772.1299999999997</v>
      </c>
      <c r="L23" s="28">
        <f t="shared" si="8"/>
        <v>-8.169393684722436</v>
      </c>
      <c r="M23" s="16"/>
    </row>
    <row r="24" spans="1:13" s="4" customFormat="1" ht="12" customHeight="1">
      <c r="A24" s="43">
        <v>2006</v>
      </c>
      <c r="B24" s="20"/>
      <c r="C24" s="38">
        <v>10780.080000000002</v>
      </c>
      <c r="D24" s="26">
        <f t="shared" si="0"/>
        <v>-9.79729644923626</v>
      </c>
      <c r="E24" s="35">
        <v>5763.35</v>
      </c>
      <c r="F24" s="26">
        <f t="shared" si="5"/>
        <v>10.557684855879002</v>
      </c>
      <c r="G24" s="35">
        <v>49882.369999999995</v>
      </c>
      <c r="H24" s="26">
        <f t="shared" si="6"/>
        <v>18.209514276296158</v>
      </c>
      <c r="I24" s="35">
        <v>37480.450000000004</v>
      </c>
      <c r="J24" s="26">
        <f t="shared" si="7"/>
        <v>-5.555383366708567</v>
      </c>
      <c r="K24" s="32">
        <v>2331.18</v>
      </c>
      <c r="L24" s="29">
        <f t="shared" si="8"/>
        <v>-15.906541179526211</v>
      </c>
      <c r="M24" s="16"/>
    </row>
    <row r="25" spans="1:13" s="4" customFormat="1" ht="12" customHeight="1">
      <c r="A25" s="44">
        <v>2007</v>
      </c>
      <c r="B25" s="21"/>
      <c r="C25" s="39">
        <v>8743.97</v>
      </c>
      <c r="D25" s="27">
        <f t="shared" si="0"/>
        <v>-18.88770769790208</v>
      </c>
      <c r="E25" s="36">
        <v>5945.09</v>
      </c>
      <c r="F25" s="27">
        <f t="shared" si="5"/>
        <v>3.153374339576809</v>
      </c>
      <c r="G25" s="36">
        <v>45706.03</v>
      </c>
      <c r="H25" s="27">
        <f t="shared" si="6"/>
        <v>-8.372376853786212</v>
      </c>
      <c r="I25" s="36">
        <v>51321.73</v>
      </c>
      <c r="J25" s="27">
        <f t="shared" si="7"/>
        <v>36.92933249200583</v>
      </c>
      <c r="K25" s="33">
        <v>2514.6299999999997</v>
      </c>
      <c r="L25" s="30">
        <f t="shared" si="8"/>
        <v>7.869405193936108</v>
      </c>
      <c r="M25" s="16"/>
    </row>
    <row r="26" spans="1:13" s="4" customFormat="1" ht="12" customHeight="1">
      <c r="A26" s="42">
        <v>2008</v>
      </c>
      <c r="B26" s="19"/>
      <c r="C26" s="37">
        <v>9142.76</v>
      </c>
      <c r="D26" s="25">
        <f t="shared" si="0"/>
        <v>4.560743003464118</v>
      </c>
      <c r="E26" s="34">
        <v>5166.32</v>
      </c>
      <c r="F26" s="25">
        <f t="shared" si="5"/>
        <v>-13.099381170007529</v>
      </c>
      <c r="G26" s="34">
        <v>48925.21</v>
      </c>
      <c r="H26" s="25">
        <f t="shared" si="6"/>
        <v>7.043228212995101</v>
      </c>
      <c r="I26" s="34">
        <v>56515.75</v>
      </c>
      <c r="J26" s="25">
        <f t="shared" si="7"/>
        <v>10.120508408426598</v>
      </c>
      <c r="K26" s="31">
        <v>2466.25</v>
      </c>
      <c r="L26" s="28">
        <f t="shared" si="8"/>
        <v>-1.9239410967020865</v>
      </c>
      <c r="M26" s="16"/>
    </row>
    <row r="27" spans="1:13" s="4" customFormat="1" ht="12" customHeight="1">
      <c r="A27" s="43">
        <v>2009</v>
      </c>
      <c r="B27" s="20"/>
      <c r="C27" s="38">
        <v>7847.51</v>
      </c>
      <c r="D27" s="26">
        <f t="shared" si="0"/>
        <v>-14.16694739881611</v>
      </c>
      <c r="E27" s="35">
        <v>3840.3</v>
      </c>
      <c r="F27" s="26">
        <f t="shared" si="5"/>
        <v>-25.66662537357345</v>
      </c>
      <c r="G27" s="35">
        <v>46080.86</v>
      </c>
      <c r="H27" s="26">
        <f t="shared" si="6"/>
        <v>-5.8136694763292756</v>
      </c>
      <c r="I27" s="35">
        <v>73389.44</v>
      </c>
      <c r="J27" s="26">
        <f t="shared" si="7"/>
        <v>29.856615191340463</v>
      </c>
      <c r="K27" s="32">
        <v>2272.74</v>
      </c>
      <c r="L27" s="29">
        <f t="shared" si="8"/>
        <v>-7.846325392802845</v>
      </c>
      <c r="M27" s="16"/>
    </row>
    <row r="28" spans="1:13" s="4" customFormat="1" ht="12" customHeight="1">
      <c r="A28" s="44">
        <v>2010</v>
      </c>
      <c r="B28" s="21"/>
      <c r="C28" s="39">
        <v>8315.47</v>
      </c>
      <c r="D28" s="27">
        <f t="shared" si="0"/>
        <v>5.963165386218039</v>
      </c>
      <c r="E28" s="36">
        <v>3743.38</v>
      </c>
      <c r="F28" s="27">
        <f t="shared" si="5"/>
        <v>-2.523761164492355</v>
      </c>
      <c r="G28" s="36">
        <v>39748.59</v>
      </c>
      <c r="H28" s="27">
        <f t="shared" si="6"/>
        <v>-13.74164891887869</v>
      </c>
      <c r="I28" s="36">
        <v>61572.1</v>
      </c>
      <c r="J28" s="27">
        <f t="shared" si="7"/>
        <v>-16.10223487193798</v>
      </c>
      <c r="K28" s="33">
        <v>2391.23</v>
      </c>
      <c r="L28" s="30">
        <f t="shared" si="8"/>
        <v>5.213530804227506</v>
      </c>
      <c r="M28" s="16"/>
    </row>
    <row r="29" spans="1:13" s="4" customFormat="1" ht="12" customHeight="1">
      <c r="A29" s="42">
        <v>2011</v>
      </c>
      <c r="B29" s="19"/>
      <c r="C29" s="37">
        <v>9523.13</v>
      </c>
      <c r="D29" s="25">
        <f t="shared" si="0"/>
        <v>14.523051613438565</v>
      </c>
      <c r="E29" s="34">
        <v>3809.21</v>
      </c>
      <c r="F29" s="25">
        <f t="shared" si="5"/>
        <v>1.758571130903075</v>
      </c>
      <c r="G29" s="34">
        <v>39927.33</v>
      </c>
      <c r="H29" s="25">
        <f t="shared" si="6"/>
        <v>0.4496763281414573</v>
      </c>
      <c r="I29" s="34">
        <v>71741.23</v>
      </c>
      <c r="J29" s="25">
        <f t="shared" si="7"/>
        <v>16.515808296290047</v>
      </c>
      <c r="K29" s="31">
        <v>2596.68</v>
      </c>
      <c r="L29" s="28">
        <f t="shared" si="8"/>
        <v>8.591812581809343</v>
      </c>
      <c r="M29" s="16"/>
    </row>
    <row r="30" spans="1:13" s="4" customFormat="1" ht="12" customHeight="1">
      <c r="A30" s="43">
        <v>2012</v>
      </c>
      <c r="B30" s="20"/>
      <c r="C30" s="38">
        <v>7467.55</v>
      </c>
      <c r="D30" s="26">
        <f t="shared" si="0"/>
        <v>-21.585130099032558</v>
      </c>
      <c r="E30" s="35">
        <v>3388.44</v>
      </c>
      <c r="F30" s="26">
        <f t="shared" si="5"/>
        <v>-11.046122424334703</v>
      </c>
      <c r="G30" s="35">
        <v>39781.06</v>
      </c>
      <c r="H30" s="26">
        <f t="shared" si="6"/>
        <v>-0.36634054919275627</v>
      </c>
      <c r="I30" s="35">
        <v>76740.43</v>
      </c>
      <c r="J30" s="26">
        <f t="shared" si="7"/>
        <v>6.9683778769892735</v>
      </c>
      <c r="K30" s="32">
        <v>2684.65</v>
      </c>
      <c r="L30" s="29">
        <f t="shared" si="8"/>
        <v>3.3877874824776333</v>
      </c>
      <c r="M30" s="16"/>
    </row>
    <row r="31" spans="1:13" s="4" customFormat="1" ht="12" customHeight="1">
      <c r="A31" s="44">
        <v>2013</v>
      </c>
      <c r="B31" s="21"/>
      <c r="C31" s="39">
        <v>7326.92</v>
      </c>
      <c r="D31" s="27">
        <f t="shared" si="0"/>
        <v>-1.883214708974168</v>
      </c>
      <c r="E31" s="36">
        <v>3819.3</v>
      </c>
      <c r="F31" s="27">
        <f t="shared" si="5"/>
        <v>12.715585933349871</v>
      </c>
      <c r="G31" s="36">
        <v>36610.44</v>
      </c>
      <c r="H31" s="27">
        <f t="shared" si="6"/>
        <v>-7.970174751502334</v>
      </c>
      <c r="I31" s="36">
        <v>79155.6</v>
      </c>
      <c r="J31" s="27">
        <f t="shared" si="7"/>
        <v>3.1471937282603335</v>
      </c>
      <c r="K31" s="33">
        <v>2641.75</v>
      </c>
      <c r="L31" s="30">
        <f t="shared" si="8"/>
        <v>-1.5979736650960086</v>
      </c>
      <c r="M31" s="16"/>
    </row>
    <row r="32" spans="1:13" s="4" customFormat="1" ht="12" customHeight="1">
      <c r="A32" s="42">
        <v>2014</v>
      </c>
      <c r="B32" s="19"/>
      <c r="C32" s="34">
        <v>6435.363</v>
      </c>
      <c r="D32" s="25">
        <f aca="true" t="shared" si="9" ref="D32:D40">((C32/C31)-1)*100</f>
        <v>-12.168237131018211</v>
      </c>
      <c r="E32" s="34">
        <v>3681.926</v>
      </c>
      <c r="F32" s="26">
        <f aca="true" t="shared" si="10" ref="F32:F40">((E32/E31)-1)*100</f>
        <v>-3.596837116749152</v>
      </c>
      <c r="G32" s="37">
        <v>36720.459</v>
      </c>
      <c r="H32" s="25">
        <f t="shared" si="6"/>
        <v>0.30051264065660277</v>
      </c>
      <c r="I32" s="34">
        <v>80687.01</v>
      </c>
      <c r="J32" s="25">
        <f t="shared" si="7"/>
        <v>1.934683079908428</v>
      </c>
      <c r="K32" s="45">
        <v>2763.832</v>
      </c>
      <c r="L32" s="29">
        <f t="shared" si="8"/>
        <v>4.62125485000473</v>
      </c>
      <c r="M32" s="16"/>
    </row>
    <row r="33" spans="1:13" s="4" customFormat="1" ht="12" customHeight="1">
      <c r="A33" s="43">
        <v>2015</v>
      </c>
      <c r="B33" s="20"/>
      <c r="C33" s="35">
        <v>6036.67</v>
      </c>
      <c r="D33" s="26">
        <f t="shared" si="9"/>
        <v>-6.195345934642694</v>
      </c>
      <c r="E33" s="35">
        <v>3481.748</v>
      </c>
      <c r="F33" s="26">
        <f t="shared" si="10"/>
        <v>-5.43677412310839</v>
      </c>
      <c r="G33" s="35">
        <v>33738.991</v>
      </c>
      <c r="H33" s="26">
        <f aca="true" t="shared" si="11" ref="H33:H40">((G33/G32)-1)*100</f>
        <v>-8.119364738877588</v>
      </c>
      <c r="I33" s="35">
        <v>80813.807</v>
      </c>
      <c r="J33" s="26">
        <f aca="true" t="shared" si="12" ref="J33:J40">((I33/I32)-1)*100</f>
        <v>0.15714673278883762</v>
      </c>
      <c r="K33" s="46">
        <v>2805.768</v>
      </c>
      <c r="L33" s="29">
        <f aca="true" t="shared" si="13" ref="L33:L40">((K33/K32)-1)*100</f>
        <v>1.517313642797391</v>
      </c>
      <c r="M33" s="16"/>
    </row>
    <row r="34" spans="1:13" s="4" customFormat="1" ht="12" customHeight="1">
      <c r="A34" s="44">
        <v>2016</v>
      </c>
      <c r="B34" s="21"/>
      <c r="C34" s="36">
        <v>5517.947</v>
      </c>
      <c r="D34" s="27">
        <f t="shared" si="9"/>
        <v>-8.592866596981452</v>
      </c>
      <c r="E34" s="36">
        <v>3621.539</v>
      </c>
      <c r="F34" s="27">
        <f t="shared" si="10"/>
        <v>4.014966045790791</v>
      </c>
      <c r="G34" s="36">
        <v>22241.186</v>
      </c>
      <c r="H34" s="27">
        <f t="shared" si="11"/>
        <v>-34.07868658549984</v>
      </c>
      <c r="I34" s="36">
        <v>92127.184</v>
      </c>
      <c r="J34" s="27">
        <f t="shared" si="12"/>
        <v>13.999312023501131</v>
      </c>
      <c r="K34" s="33">
        <v>2661.335</v>
      </c>
      <c r="L34" s="30">
        <f t="shared" si="13"/>
        <v>-5.147717131280993</v>
      </c>
      <c r="M34" s="16"/>
    </row>
    <row r="35" spans="1:13" s="4" customFormat="1" ht="12" customHeight="1">
      <c r="A35" s="42">
        <v>2017</v>
      </c>
      <c r="B35" s="19"/>
      <c r="C35" s="34">
        <v>5551.070500000001</v>
      </c>
      <c r="D35" s="25">
        <f t="shared" si="9"/>
        <v>0.6002866645874017</v>
      </c>
      <c r="E35" s="34">
        <v>3265.6955</v>
      </c>
      <c r="F35" s="26">
        <f t="shared" si="10"/>
        <v>-9.825753636782608</v>
      </c>
      <c r="G35" s="37">
        <v>2062.31</v>
      </c>
      <c r="H35" s="25">
        <f t="shared" si="11"/>
        <v>-90.72751785808545</v>
      </c>
      <c r="I35" s="34">
        <v>94619.38070000001</v>
      </c>
      <c r="J35" s="25">
        <f t="shared" si="12"/>
        <v>2.7051697357861393</v>
      </c>
      <c r="K35" s="46">
        <v>2644.4336000000003</v>
      </c>
      <c r="L35" s="29">
        <f t="shared" si="13"/>
        <v>-0.6350722475749859</v>
      </c>
      <c r="M35" s="16"/>
    </row>
    <row r="36" spans="1:12" ht="12.75">
      <c r="A36" s="43">
        <v>2018</v>
      </c>
      <c r="B36" s="20"/>
      <c r="C36" s="38">
        <v>5472.587395</v>
      </c>
      <c r="D36" s="26">
        <f t="shared" si="9"/>
        <v>-1.4138372949866418</v>
      </c>
      <c r="E36" s="35">
        <v>3349.5594</v>
      </c>
      <c r="F36" s="26">
        <f t="shared" si="10"/>
        <v>2.568025708459354</v>
      </c>
      <c r="G36" s="35">
        <v>2112.6182999999996</v>
      </c>
      <c r="H36" s="26">
        <f t="shared" si="11"/>
        <v>2.4394150248992386</v>
      </c>
      <c r="I36" s="35">
        <v>97939.536</v>
      </c>
      <c r="J36" s="26">
        <f t="shared" si="12"/>
        <v>3.5089590266151216</v>
      </c>
      <c r="K36" s="32">
        <v>2763.7178</v>
      </c>
      <c r="L36" s="29">
        <f t="shared" si="13"/>
        <v>4.510765556752849</v>
      </c>
    </row>
    <row r="37" spans="1:12" ht="12.75">
      <c r="A37" s="44">
        <v>2019</v>
      </c>
      <c r="B37" s="21"/>
      <c r="C37" s="39">
        <v>7295.46</v>
      </c>
      <c r="D37" s="27">
        <f t="shared" si="9"/>
        <v>33.30915476407847</v>
      </c>
      <c r="E37" s="36">
        <v>3102.6424000000006</v>
      </c>
      <c r="F37" s="27">
        <f t="shared" si="10"/>
        <v>-7.3716262503062175</v>
      </c>
      <c r="G37" s="36">
        <v>2016.693</v>
      </c>
      <c r="H37" s="27">
        <f t="shared" si="11"/>
        <v>-4.540588330603768</v>
      </c>
      <c r="I37" s="36">
        <v>94055.2</v>
      </c>
      <c r="J37" s="27">
        <f t="shared" si="12"/>
        <v>-3.9660551383457587</v>
      </c>
      <c r="K37" s="33">
        <v>2526.07</v>
      </c>
      <c r="L37" s="30">
        <f t="shared" si="13"/>
        <v>-8.598844643255532</v>
      </c>
    </row>
    <row r="38" spans="1:12" ht="12.75">
      <c r="A38" s="42">
        <v>2020</v>
      </c>
      <c r="B38" s="19"/>
      <c r="C38" s="37">
        <v>9522.202</v>
      </c>
      <c r="D38" s="25">
        <f t="shared" si="9"/>
        <v>30.522297428811875</v>
      </c>
      <c r="E38" s="34">
        <v>2780.267</v>
      </c>
      <c r="F38" s="25">
        <f t="shared" si="10"/>
        <v>-10.39034985146856</v>
      </c>
      <c r="G38" s="34">
        <v>1961.6730000000002</v>
      </c>
      <c r="H38" s="25">
        <f t="shared" si="11"/>
        <v>-2.728228838003588</v>
      </c>
      <c r="I38" s="34">
        <v>86930.46</v>
      </c>
      <c r="J38" s="25">
        <f t="shared" si="12"/>
        <v>-7.575062303838587</v>
      </c>
      <c r="K38" s="31">
        <v>2957.02</v>
      </c>
      <c r="L38" s="28">
        <f t="shared" si="13"/>
        <v>17.060097305300314</v>
      </c>
    </row>
    <row r="39" spans="1:12" ht="12.75">
      <c r="A39" s="43">
        <v>2021</v>
      </c>
      <c r="B39" s="20"/>
      <c r="C39" s="38">
        <v>13403.046999999999</v>
      </c>
      <c r="D39" s="26">
        <f t="shared" si="9"/>
        <v>40.75575166332326</v>
      </c>
      <c r="E39" s="35">
        <v>2369.522</v>
      </c>
      <c r="F39" s="26">
        <f t="shared" si="10"/>
        <v>-14.773581098506005</v>
      </c>
      <c r="G39" s="35">
        <v>2051.027</v>
      </c>
      <c r="H39" s="26">
        <f t="shared" si="11"/>
        <v>4.554989542089838</v>
      </c>
      <c r="I39" s="35">
        <v>85273.85</v>
      </c>
      <c r="J39" s="26">
        <f t="shared" si="12"/>
        <v>-1.9056726491496812</v>
      </c>
      <c r="K39" s="32">
        <v>3126.17</v>
      </c>
      <c r="L39" s="29">
        <f t="shared" si="13"/>
        <v>5.7202859635714365</v>
      </c>
    </row>
    <row r="40" spans="1:12" ht="12.75">
      <c r="A40" s="44">
        <v>2022</v>
      </c>
      <c r="B40" s="21"/>
      <c r="C40" s="39">
        <v>17122.9692</v>
      </c>
      <c r="D40" s="54">
        <f t="shared" si="9"/>
        <v>27.75430243585657</v>
      </c>
      <c r="E40" s="36">
        <v>2342.135</v>
      </c>
      <c r="F40" s="54">
        <f t="shared" si="10"/>
        <v>-1.1558027315213715</v>
      </c>
      <c r="G40" s="36">
        <v>2127.43</v>
      </c>
      <c r="H40" s="26">
        <f t="shared" si="11"/>
        <v>3.725109420792605</v>
      </c>
      <c r="I40" s="36">
        <v>93925.715</v>
      </c>
      <c r="J40" s="54">
        <f t="shared" si="12"/>
        <v>10.145976756062947</v>
      </c>
      <c r="K40" s="33">
        <v>2641.8356</v>
      </c>
      <c r="L40" s="29">
        <f t="shared" si="13"/>
        <v>-15.492900258143361</v>
      </c>
    </row>
    <row r="41" spans="1:12" ht="12.75">
      <c r="A41" s="7" t="s">
        <v>13</v>
      </c>
      <c r="B41" s="7"/>
      <c r="C41" s="7"/>
      <c r="D41" s="18"/>
      <c r="E41" s="7"/>
      <c r="F41" s="18"/>
      <c r="G41" s="18"/>
      <c r="H41" s="55"/>
      <c r="I41" s="7"/>
      <c r="J41" s="18"/>
      <c r="K41" s="18"/>
      <c r="L41" s="55"/>
    </row>
    <row r="42" spans="1:12" ht="12.75">
      <c r="A42" s="40" t="s">
        <v>11</v>
      </c>
      <c r="B42" s="8"/>
      <c r="C42" s="7"/>
      <c r="D42" s="18"/>
      <c r="E42" s="7"/>
      <c r="F42" s="18"/>
      <c r="G42" s="7"/>
      <c r="H42" s="18"/>
      <c r="I42" s="7"/>
      <c r="J42" s="18"/>
      <c r="K42" s="18"/>
      <c r="L42" s="7"/>
    </row>
    <row r="43" spans="1:12" ht="12.75">
      <c r="A43" s="40" t="s">
        <v>12</v>
      </c>
      <c r="B43" s="8"/>
      <c r="C43" s="7"/>
      <c r="D43" s="18"/>
      <c r="E43" s="7"/>
      <c r="F43" s="18"/>
      <c r="G43" s="7"/>
      <c r="H43" s="18"/>
      <c r="I43" s="7"/>
      <c r="J43" s="18"/>
      <c r="K43" s="18"/>
      <c r="L43" s="7"/>
    </row>
  </sheetData>
  <sheetProtection/>
  <mergeCells count="6">
    <mergeCell ref="I3:J3"/>
    <mergeCell ref="K3:L3"/>
    <mergeCell ref="A3:B4"/>
    <mergeCell ref="C3:D3"/>
    <mergeCell ref="E3:F3"/>
    <mergeCell ref="G3:H3"/>
  </mergeCells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N013707</dc:creator>
  <cp:keywords/>
  <dc:description/>
  <cp:lastModifiedBy>X033495</cp:lastModifiedBy>
  <cp:lastPrinted>2014-06-23T07:22:28Z</cp:lastPrinted>
  <dcterms:created xsi:type="dcterms:W3CDTF">2000-10-06T09:46:12Z</dcterms:created>
  <dcterms:modified xsi:type="dcterms:W3CDTF">2023-06-21T10:33:38Z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